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user\Desktop\ტენდერი-ხის სკამები-ჩარჩო ხელშეკრულება\მუსიკალური აპარატურა\"/>
    </mc:Choice>
  </mc:AlternateContent>
  <xr:revisionPtr revIDLastSave="0" documentId="13_ncr:1_{52E9DB42-FB6B-43FD-B37F-8F4671FE3D79}" xr6:coauthVersionLast="47" xr6:coauthVersionMax="47" xr10:uidLastSave="{00000000-0000-0000-0000-000000000000}"/>
  <bookViews>
    <workbookView xWindow="-120" yWindow="-120" windowWidth="20730" windowHeight="11160" activeTab="1" xr2:uid="{00000000-000D-0000-FFFF-FFFF00000000}"/>
  </bookViews>
  <sheets>
    <sheet name="Annex A.1 Technical Bid" sheetId="1" r:id="rId1"/>
    <sheet name="Annex A.2 Financial Bid" sheetId="3" r:id="rId2"/>
  </sheets>
  <definedNames>
    <definedName name="_xlnm.Print_Area" localSheetId="0">'Annex A.1 Technical Bid'!$A$1:$H$19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 i="3" l="1"/>
  <c r="D6" i="3"/>
  <c r="D7" i="3"/>
  <c r="D8" i="3"/>
  <c r="D4" i="3"/>
  <c r="C7" i="3"/>
  <c r="C8" i="3"/>
  <c r="B5" i="3"/>
  <c r="C5" i="3"/>
  <c r="B6" i="3"/>
  <c r="C6" i="3"/>
  <c r="B7" i="3"/>
  <c r="B8" i="3"/>
  <c r="C4" i="3"/>
  <c r="B4" i="3"/>
  <c r="F14" i="3" l="1"/>
  <c r="F15" i="3"/>
  <c r="F13" i="3"/>
  <c r="C14" i="3"/>
  <c r="C15" i="3"/>
  <c r="H9" i="3" l="1"/>
  <c r="H11" i="3" s="1"/>
</calcChain>
</file>

<file path=xl/sharedStrings.xml><?xml version="1.0" encoding="utf-8"?>
<sst xmlns="http://schemas.openxmlformats.org/spreadsheetml/2006/main" count="89" uniqueCount="55">
  <si>
    <t>DRC to complete</t>
  </si>
  <si>
    <t>Bidder to complete</t>
  </si>
  <si>
    <t>#</t>
  </si>
  <si>
    <t xml:space="preserve">Annex A.1 Technical Bid </t>
  </si>
  <si>
    <t xml:space="preserve">Annex A.2 
Financial Bid </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</si>
  <si>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</si>
  <si>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Item/მოთხოვნილი ნივთი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</si>
  <si>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</si>
  <si>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</si>
  <si>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</si>
  <si>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</si>
  <si>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Specification / მოთხოვნილი სპეციფიკაცია</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</si>
  <si>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</si>
  <si>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</si>
  <si>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</si>
  <si>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</si>
  <si>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</si>
  <si>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Bid validity period offfered:შემოთავაზების  მოქმედების  ვადა.</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</si>
  <si>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</si>
  <si>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</si>
  <si>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</si>
  <si>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</si>
  <si>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</si>
  <si>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 xml:space="preserve">Print Name: სახელი  და გვარი  </t>
  </si>
  <si>
    <t>Stamp of company: კომპანიის  ბეჭედი</t>
  </si>
  <si>
    <t>Required time of completion (days after contract signature):სასურველი, მოწოდების ვადები, შესყიდვის ორდერზე ხელმოწერის შემდგომ.</t>
  </si>
  <si>
    <t>Destination (if applicable):დანიშნულების ადგილი</t>
  </si>
  <si>
    <t>Minimum bid validity period required:შემოთავაზების მოქმედების ვადა.</t>
  </si>
  <si>
    <t>Currency of Tender: ვალუტა</t>
  </si>
  <si>
    <t>Bidder to complete/ ინფორმაცია  პოტენციური მომწოდებლისგან.</t>
  </si>
  <si>
    <t>Sub-totaლ/ ჯამური ფასი დღგ-ს  ჩათვლით</t>
  </si>
  <si>
    <t>Any other costs  
(please specify) სხვა სახის    ხარჯი(დააკონკრეტეთ)</t>
  </si>
  <si>
    <t xml:space="preserve">Total Price/ ჯამური  ფასი </t>
  </si>
  <si>
    <t xml:space="preserve">30 Days/30 დღე </t>
  </si>
  <si>
    <t>30 Days/30 დღე</t>
  </si>
  <si>
    <t>Unit Price  in GEL Including VAT/ერთეულის ფასი ლარში  დღგ-ს ჩათვლით</t>
  </si>
  <si>
    <t>Total Price in GEL  Including VAT/ ჯამური ფასი ლარში დღგ-ს ჩათვლით</t>
  </si>
  <si>
    <t>GEL/ლარი</t>
  </si>
  <si>
    <t>N/A</t>
  </si>
  <si>
    <t>Zugdidi, Senaki, Poti, Tskaltubo, Qareli/ზუგდიდი, სენაკი, ფოთი, წყალტუბო, ქარელი</t>
  </si>
  <si>
    <t>6 months/6 თვე</t>
  </si>
  <si>
    <t>LOT/ლოტი</t>
  </si>
  <si>
    <t>Electric piano
ელექტრო პიანინო</t>
  </si>
  <si>
    <t>Keyboard 88 keys, weighted scaled hammer action;Polyphony (max) 192 pedals / 88 full size Keyboard key : Hammer action keyboard with 5 sensitivity levels  პოლიფონია  192 ნოტი; პედალი 3; დინამიკი : 2 x 8 W;აუდიო შემავალი არხი : 1 x 1/8";აუდიო გამომავალი არხი : 2 x 1/8", 2 x 1/4"</t>
  </si>
  <si>
    <t>Wireless microphone
უსადენო მიკროფონი</t>
  </si>
  <si>
    <t>2 Wireless Dynamic Microphone with Receiver (Set)/2 უსადენო დინამიური მიკროფონი მიმღებით (კომპლექტი).</t>
  </si>
  <si>
    <t>Digital piano
ციფრული პიანინო</t>
  </si>
  <si>
    <t>Keyboard: 88 keys,  with adjustable touch sensitive keys, Sound System: Stereo Sampling Maximum Polyphony 120 notes/60 notes (Stereo)
კლავიშების რაოდენობა: 88, პოლიფონია-120, კლავიშების ტიპი: სრული ზომა, პოლიფონია: 60 ნოტი, ჩაწერის ფუნქციით, მეტრონომით, მეხსიერებით.</t>
  </si>
  <si>
    <t>Music Player with Karaoke function
მუსიკალური ცენტრი კარაოკე ფუნქციით</t>
  </si>
  <si>
    <t xml:space="preserve">Type: Portable, CD/MP3/CD-R/RW, AM/ FM, Support 40 w, Bluetooth Audio Streaming, USB or TF card, Wireless Microphone for Karaoke
ტიპი: პორტატული, CD/MP3/CD-R/RW, AM/FM, ბლუთუზ და კარაოკე მიკროფონის მხარდაჭერა, გამომავალი სიმძლავრე არანაკლებ 40 ვტ. </t>
  </si>
  <si>
    <t>Microphone stand მიკროფონის სადგამი</t>
  </si>
  <si>
    <t>Metal adjustable leg vertically and horizontally
მეტალის სამფეხიანი, რეგულირებადი ვერტიკალურად და ჰორიზონტალურად.</t>
  </si>
  <si>
    <t>reference number: #1606/B-21</t>
  </si>
  <si>
    <t>reference number:reference number: #1606/B-21</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</si>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</sst>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sz val="9"/>
      <color theme="1"/>
      <name val="Calibri"/>
      <family val="2"/>
      <scheme val="minor"/>
    </font>
    <font>
      <sz val="11"/>
      <color rgb="FF000000"/>
      <name val="Calibri"/>
      <family val="2"/>
      <charset val="1"/>
    </font>
    <font>
      <b/>
      <sz val="10"/>
      <color theme="1"/>
      <name val="Calibri"/>
      <family val="2"/>
      <charset val="204"/>
    </font>
    <font>
      <sz val="12"/>
      <name val="Sylfaen"/>
      <family val="1"/>
      <charset val="204"/>
    </font>
    <font>
      <sz val="8"/>
      <name val="Calibri"/>
      <family val="2"/>
      <scheme val="minor"/>
    </font>
    <font>
      <sz val="12"/>
      <color theme="1"/>
      <name val="Sylfaen"/>
      <family val="1"/>
      <charset val="204"/>
    </font>
    <font>
      <sz val="12"/>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s>
  <cellStyleXfs count="2">
    <xf numFmtId="0" fontId="0" fillId="0" borderId="0"/>
    <xf numFmtId="0" fontId="13" fillId="0" borderId="0"/>
  </cellStyleXfs>
  <cellXfs count="100">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 fillId="0" borderId="11" xfId="0" applyFont="1" applyBorder="1" applyAlignment="1">
      <alignment horizontal="center" vertical="center"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5" fillId="0" borderId="27" xfId="0" applyFont="1" applyBorder="1" applyAlignment="1">
      <alignment horizontal="center" vertical="center" wrapText="1"/>
    </xf>
    <xf numFmtId="2" fontId="4" fillId="2" borderId="26" xfId="0" applyNumberFormat="1" applyFont="1" applyFill="1" applyBorder="1"/>
    <xf numFmtId="2" fontId="4" fillId="2" borderId="18" xfId="0" applyNumberFormat="1" applyFont="1" applyFill="1" applyBorder="1"/>
    <xf numFmtId="2" fontId="4" fillId="2" borderId="33" xfId="0" applyNumberFormat="1" applyFont="1" applyFill="1" applyBorder="1"/>
    <xf numFmtId="0" fontId="1" fillId="0" borderId="1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7" xfId="0" applyFont="1" applyBorder="1" applyAlignment="1">
      <alignment horizontal="center" vertical="center" wrapText="1"/>
    </xf>
    <xf numFmtId="0" fontId="9" fillId="3" borderId="16"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35" xfId="0" applyFont="1" applyFill="1" applyBorder="1" applyAlignment="1">
      <alignment vertical="center" wrapText="1"/>
    </xf>
    <xf numFmtId="0" fontId="10" fillId="4"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49" fontId="12" fillId="0" borderId="1" xfId="0" applyNumberFormat="1" applyFont="1" applyBorder="1" applyAlignment="1">
      <alignment horizontal="left" vertical="center" wrapText="1"/>
    </xf>
    <xf numFmtId="0" fontId="14" fillId="0" borderId="1" xfId="0" applyFont="1" applyBorder="1" applyAlignment="1">
      <alignment horizontal="center" vertical="center" wrapText="1"/>
    </xf>
    <xf numFmtId="2" fontId="14" fillId="0" borderId="12" xfId="0" applyNumberFormat="1" applyFont="1" applyBorder="1" applyAlignment="1">
      <alignment horizontal="center" vertical="center" wrapText="1"/>
    </xf>
    <xf numFmtId="0" fontId="10" fillId="4" borderId="4" xfId="0" applyFont="1" applyFill="1" applyBorder="1" applyAlignment="1">
      <alignment horizontal="center" vertical="center" wrapText="1"/>
    </xf>
    <xf numFmtId="0" fontId="15" fillId="4" borderId="1" xfId="0" applyFont="1" applyFill="1" applyBorder="1" applyAlignment="1">
      <alignment horizontal="left" vertical="center" wrapText="1"/>
    </xf>
    <xf numFmtId="0" fontId="10" fillId="2" borderId="1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5" fillId="0" borderId="7" xfId="0" applyFont="1" applyBorder="1" applyAlignment="1">
      <alignment horizontal="left" vertical="center" wrapText="1"/>
    </xf>
    <xf numFmtId="0" fontId="18" fillId="0" borderId="1" xfId="0" applyFont="1" applyBorder="1" applyAlignment="1">
      <alignment horizontal="left" vertical="center" wrapText="1"/>
    </xf>
    <xf numFmtId="0" fontId="15" fillId="0" borderId="1" xfId="0" applyFont="1" applyBorder="1" applyAlignment="1">
      <alignment horizontal="left" vertical="center" wrapText="1"/>
    </xf>
    <xf numFmtId="0" fontId="17" fillId="0" borderId="1" xfId="0" applyFont="1" applyBorder="1" applyAlignment="1">
      <alignment horizontal="left" vertical="center" wrapText="1"/>
    </xf>
    <xf numFmtId="0" fontId="8" fillId="4" borderId="31" xfId="0" applyFont="1" applyFill="1" applyBorder="1" applyAlignment="1">
      <alignment horizontal="center" vertical="center"/>
    </xf>
    <xf numFmtId="0" fontId="8" fillId="4" borderId="32" xfId="0" applyFont="1" applyFill="1" applyBorder="1" applyAlignment="1">
      <alignment horizontal="center" vertical="center"/>
    </xf>
    <xf numFmtId="0" fontId="10" fillId="2" borderId="2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1" xfId="0" applyFont="1" applyBorder="1" applyAlignment="1">
      <alignment horizontal="left" vertical="top"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8" xfId="0" applyFont="1" applyBorder="1" applyAlignment="1">
      <alignment horizontal="center" vertical="center" wrapText="1"/>
    </xf>
    <xf numFmtId="0" fontId="10" fillId="2" borderId="11" xfId="0" applyFont="1" applyFill="1" applyBorder="1" applyAlignment="1">
      <alignment vertical="center" wrapText="1"/>
    </xf>
    <xf numFmtId="0" fontId="10" fillId="2" borderId="1" xfId="0" applyFont="1" applyFill="1" applyBorder="1" applyAlignment="1">
      <alignment vertical="center" wrapText="1"/>
    </xf>
    <xf numFmtId="0" fontId="10" fillId="2" borderId="36" xfId="0" applyFont="1" applyFill="1" applyBorder="1" applyAlignment="1">
      <alignment vertical="center" wrapText="1"/>
    </xf>
    <xf numFmtId="0" fontId="10" fillId="2" borderId="17" xfId="0" applyFont="1" applyFill="1" applyBorder="1" applyAlignment="1">
      <alignment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1" fillId="0" borderId="37"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 xfId="0" applyFont="1" applyBorder="1" applyAlignment="1">
      <alignment horizontal="center" vertical="center" wrapText="1"/>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 fillId="0" borderId="20" xfId="0" applyFont="1" applyBorder="1" applyAlignment="1">
      <alignment horizontal="left" vertical="center" wrapText="1"/>
    </xf>
  </cellXfs>
  <cellStyles count="2">
    <cellStyle name="Normal" xfId="0" builtinId="0"/>
    <cellStyle name="Normal 2" xfId="1" xr:uid="{8529DAF4-10F8-43DE-8136-8A19920E6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
  <sheetViews>
    <sheetView zoomScale="75" zoomScaleNormal="75" zoomScaleSheetLayoutView="120" zoomScalePageLayoutView="90" workbookViewId="0">
      <selection activeCell="K4" sqref="K4"/>
    </sheetView>
  </sheetViews>
  <sheetFormatPr defaultColWidth="8.85546875" defaultRowHeight="12.75" x14ac:dyDescent="0.2"/>
  <cols>
    <col min="1" max="1" width="8.85546875" style="1"/>
    <col min="2" max="2" width="23.42578125" style="1" customWidth="1"/>
    <col min="3" max="3" width="54.140625" style="1" customWidth="1"/>
    <col min="4" max="4" width="24.28515625" style="1" customWidth="1"/>
    <col min="5" max="5" width="24.7109375" style="1" customWidth="1"/>
    <col min="6" max="6" width="38.42578125" style="1" customWidth="1"/>
    <col min="7" max="7" width="24.42578125" style="1" customWidth="1"/>
    <col min="8" max="8" width="18.85546875" style="1" customWidth="1"/>
    <col min="9" max="16384" width="8.85546875" style="1"/>
  </cols>
  <sheetData>
    <row r="1" spans="1:8" ht="42.75" customHeight="1" thickBot="1" x14ac:dyDescent="0.35">
      <c r="A1" s="18"/>
      <c r="B1" s="19"/>
      <c r="C1" s="45" t="s">
        <v>53</v>
      </c>
      <c r="D1" s="45"/>
      <c r="E1" s="45"/>
      <c r="F1" s="45"/>
      <c r="G1" s="46"/>
      <c r="H1" s="20" t="s">
        <v>3</v>
      </c>
    </row>
    <row r="2" spans="1:8" ht="18.75" x14ac:dyDescent="0.2">
      <c r="A2" s="64" t="s">
        <v>0</v>
      </c>
      <c r="B2" s="65"/>
      <c r="C2" s="65"/>
      <c r="D2" s="66"/>
      <c r="E2" s="21"/>
      <c r="F2" s="52" t="s">
        <v>1</v>
      </c>
      <c r="G2" s="53"/>
      <c r="H2" s="54"/>
    </row>
    <row r="3" spans="1:8" ht="75.75" thickBot="1" x14ac:dyDescent="0.25">
      <c r="A3" s="22" t="s">
        <v>2</v>
      </c>
      <c r="B3" s="39" t="s">
        <v>6</v>
      </c>
      <c r="C3" s="39" t="s">
        <v>7</v>
      </c>
      <c r="D3" s="40" t="s">
        <v>41</v>
      </c>
      <c r="E3" s="47" t="s">
        <v>8</v>
      </c>
      <c r="F3" s="48"/>
      <c r="G3" s="23" t="s">
        <v>9</v>
      </c>
      <c r="H3" s="24" t="s">
        <v>10</v>
      </c>
    </row>
    <row r="4" spans="1:8" ht="108" x14ac:dyDescent="0.2">
      <c r="A4" s="25">
        <v>1</v>
      </c>
      <c r="B4" s="41" t="s">
        <v>42</v>
      </c>
      <c r="C4" s="43" t="s">
        <v>43</v>
      </c>
      <c r="D4" s="37"/>
      <c r="E4" s="49"/>
      <c r="F4" s="50"/>
      <c r="G4" s="32"/>
      <c r="H4" s="33" t="s">
        <v>38</v>
      </c>
    </row>
    <row r="5" spans="1:8" ht="54" x14ac:dyDescent="0.2">
      <c r="A5" s="25">
        <v>2</v>
      </c>
      <c r="B5" s="42" t="s">
        <v>44</v>
      </c>
      <c r="C5" s="44" t="s">
        <v>45</v>
      </c>
      <c r="D5" s="37"/>
      <c r="E5" s="49"/>
      <c r="F5" s="50"/>
      <c r="G5" s="32"/>
      <c r="H5" s="33" t="s">
        <v>38</v>
      </c>
    </row>
    <row r="6" spans="1:8" ht="126" x14ac:dyDescent="0.2">
      <c r="A6" s="25">
        <v>3</v>
      </c>
      <c r="B6" s="43" t="s">
        <v>46</v>
      </c>
      <c r="C6" s="43" t="s">
        <v>47</v>
      </c>
      <c r="D6" s="37"/>
      <c r="E6" s="49"/>
      <c r="F6" s="50"/>
      <c r="G6" s="32"/>
      <c r="H6" s="33" t="s">
        <v>38</v>
      </c>
    </row>
    <row r="7" spans="1:8" ht="108" x14ac:dyDescent="0.2">
      <c r="A7" s="25">
        <v>4</v>
      </c>
      <c r="B7" s="38" t="s">
        <v>48</v>
      </c>
      <c r="C7" s="38" t="s">
        <v>49</v>
      </c>
      <c r="D7" s="37"/>
      <c r="E7" s="49"/>
      <c r="F7" s="50"/>
      <c r="G7" s="32"/>
      <c r="H7" s="33" t="s">
        <v>38</v>
      </c>
    </row>
    <row r="8" spans="1:8" ht="54.75" thickBot="1" x14ac:dyDescent="0.25">
      <c r="A8" s="25">
        <v>5</v>
      </c>
      <c r="B8" s="42" t="s">
        <v>50</v>
      </c>
      <c r="C8" s="44" t="s">
        <v>51</v>
      </c>
      <c r="D8" s="37"/>
      <c r="E8" s="49"/>
      <c r="F8" s="50"/>
      <c r="G8" s="32"/>
      <c r="H8" s="33" t="s">
        <v>38</v>
      </c>
    </row>
    <row r="9" spans="1:8" ht="18.75" x14ac:dyDescent="0.2">
      <c r="A9" s="55" t="s">
        <v>0</v>
      </c>
      <c r="B9" s="53"/>
      <c r="C9" s="53"/>
      <c r="D9" s="54"/>
      <c r="E9" s="55" t="s">
        <v>29</v>
      </c>
      <c r="F9" s="53"/>
      <c r="G9" s="56"/>
      <c r="H9" s="57"/>
    </row>
    <row r="10" spans="1:8" ht="148.5" customHeight="1" x14ac:dyDescent="0.2">
      <c r="A10" s="60" t="s">
        <v>25</v>
      </c>
      <c r="B10" s="61"/>
      <c r="C10" s="58" t="s">
        <v>33</v>
      </c>
      <c r="D10" s="59"/>
      <c r="E10" s="10" t="s">
        <v>15</v>
      </c>
      <c r="F10" s="58"/>
      <c r="G10" s="69"/>
      <c r="H10" s="59"/>
    </row>
    <row r="11" spans="1:8" ht="51" x14ac:dyDescent="0.2">
      <c r="A11" s="60" t="s">
        <v>26</v>
      </c>
      <c r="B11" s="61"/>
      <c r="C11" s="58" t="s">
        <v>39</v>
      </c>
      <c r="D11" s="59"/>
      <c r="E11" s="10" t="s">
        <v>16</v>
      </c>
      <c r="F11" s="58"/>
      <c r="G11" s="69"/>
      <c r="H11" s="59"/>
    </row>
    <row r="12" spans="1:8" ht="81" customHeight="1" x14ac:dyDescent="0.2">
      <c r="A12" s="62" t="s">
        <v>27</v>
      </c>
      <c r="B12" s="63"/>
      <c r="C12" s="67" t="s">
        <v>40</v>
      </c>
      <c r="D12" s="68"/>
      <c r="E12" s="10" t="s">
        <v>17</v>
      </c>
      <c r="F12" s="58"/>
      <c r="G12" s="69"/>
      <c r="H12" s="59"/>
    </row>
    <row r="13" spans="1:8" ht="40.5" customHeight="1" x14ac:dyDescent="0.2">
      <c r="A13" s="51" t="s">
        <v>5</v>
      </c>
      <c r="B13" s="51"/>
      <c r="C13" s="51"/>
      <c r="D13" s="51"/>
      <c r="E13" s="29" t="s">
        <v>18</v>
      </c>
      <c r="F13" s="58"/>
      <c r="G13" s="69"/>
      <c r="H13" s="59"/>
    </row>
    <row r="14" spans="1:8" ht="25.5" x14ac:dyDescent="0.2">
      <c r="A14" s="51"/>
      <c r="B14" s="51"/>
      <c r="C14" s="51"/>
      <c r="D14" s="51"/>
      <c r="E14" s="30" t="s">
        <v>19</v>
      </c>
      <c r="F14" s="58"/>
      <c r="G14" s="69"/>
      <c r="H14" s="59"/>
    </row>
    <row r="15" spans="1:8" ht="51" x14ac:dyDescent="0.2">
      <c r="A15" s="51"/>
      <c r="B15" s="51"/>
      <c r="C15" s="51"/>
      <c r="D15" s="51"/>
      <c r="E15" s="30" t="s">
        <v>20</v>
      </c>
      <c r="F15" s="58"/>
      <c r="G15" s="69"/>
      <c r="H15" s="59"/>
    </row>
    <row r="16" spans="1:8" ht="18.75" x14ac:dyDescent="0.2">
      <c r="A16" s="51"/>
      <c r="B16" s="51"/>
      <c r="C16" s="51"/>
      <c r="D16" s="51"/>
      <c r="E16" s="30" t="s">
        <v>21</v>
      </c>
      <c r="F16" s="58"/>
      <c r="G16" s="69"/>
      <c r="H16" s="59"/>
    </row>
    <row r="17" spans="1:8" ht="18.75" customHeight="1" x14ac:dyDescent="0.2">
      <c r="A17" s="51"/>
      <c r="B17" s="51"/>
      <c r="C17" s="51"/>
      <c r="D17" s="51"/>
      <c r="E17" s="30" t="s">
        <v>22</v>
      </c>
      <c r="F17" s="58"/>
      <c r="G17" s="69"/>
      <c r="H17" s="59"/>
    </row>
    <row r="18" spans="1:8" ht="25.5" x14ac:dyDescent="0.2">
      <c r="A18" s="51"/>
      <c r="B18" s="51"/>
      <c r="C18" s="51"/>
      <c r="D18" s="51"/>
      <c r="E18" s="30" t="s">
        <v>23</v>
      </c>
      <c r="F18" s="58"/>
      <c r="G18" s="69"/>
      <c r="H18" s="59"/>
    </row>
    <row r="19" spans="1:8" ht="34.5" customHeight="1" thickBot="1" x14ac:dyDescent="0.25">
      <c r="A19" s="51"/>
      <c r="B19" s="51"/>
      <c r="C19" s="51"/>
      <c r="D19" s="51"/>
      <c r="E19" s="31" t="s">
        <v>24</v>
      </c>
      <c r="F19" s="58"/>
      <c r="G19" s="69"/>
      <c r="H19" s="59"/>
    </row>
  </sheetData>
  <protectedRanges>
    <protectedRange sqref="C1 A13 H15:H16 F15:F16 F10:H14 F17:H19" name="Område1"/>
    <protectedRange sqref="C10:D12" name="Område1_3"/>
  </protectedRanges>
  <mergeCells count="28">
    <mergeCell ref="F18:H18"/>
    <mergeCell ref="F19:H19"/>
    <mergeCell ref="F11:H11"/>
    <mergeCell ref="F12:H12"/>
    <mergeCell ref="F13:H13"/>
    <mergeCell ref="F16:H16"/>
    <mergeCell ref="F15:H15"/>
    <mergeCell ref="A13:D19"/>
    <mergeCell ref="F2:H2"/>
    <mergeCell ref="A9:D9"/>
    <mergeCell ref="E9:H9"/>
    <mergeCell ref="C10:D10"/>
    <mergeCell ref="A11:B11"/>
    <mergeCell ref="A12:B12"/>
    <mergeCell ref="A2:D2"/>
    <mergeCell ref="A10:B10"/>
    <mergeCell ref="C11:D11"/>
    <mergeCell ref="C12:D12"/>
    <mergeCell ref="F10:H10"/>
    <mergeCell ref="F14:H14"/>
    <mergeCell ref="F17:H17"/>
    <mergeCell ref="E7:F7"/>
    <mergeCell ref="E8:F8"/>
    <mergeCell ref="C1:G1"/>
    <mergeCell ref="E3:F3"/>
    <mergeCell ref="E4:F4"/>
    <mergeCell ref="E5:F5"/>
    <mergeCell ref="E6:F6"/>
  </mergeCells>
  <phoneticPr fontId="16" type="noConversion"/>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tabSelected="1" topLeftCell="A4" zoomScaleNormal="100" zoomScaleSheetLayoutView="120" zoomScalePageLayoutView="90" workbookViewId="0">
      <selection activeCell="A17" sqref="A17:D22"/>
    </sheetView>
  </sheetViews>
  <sheetFormatPr defaultColWidth="8.85546875" defaultRowHeight="12.75" x14ac:dyDescent="0.2"/>
  <cols>
    <col min="1" max="1" width="8.85546875" style="1"/>
    <col min="2" max="2" width="22.7109375" style="1" customWidth="1"/>
    <col min="3" max="3" width="34.140625" style="1" customWidth="1"/>
    <col min="4" max="4" width="21.28515625" style="1" customWidth="1"/>
    <col min="5" max="5" width="21.85546875" style="1" customWidth="1"/>
    <col min="6" max="6" width="21.42578125" style="1" customWidth="1"/>
    <col min="7" max="7" width="17.85546875" style="1" customWidth="1"/>
    <col min="8" max="8" width="16.7109375" style="1" customWidth="1"/>
    <col min="9" max="16384" width="8.85546875" style="1"/>
  </cols>
  <sheetData>
    <row r="1" spans="1:8" ht="42.75" customHeight="1" thickBot="1" x14ac:dyDescent="0.25">
      <c r="A1" s="3"/>
      <c r="B1" s="4"/>
      <c r="C1" s="70" t="s">
        <v>52</v>
      </c>
      <c r="D1" s="70"/>
      <c r="E1" s="70"/>
      <c r="F1" s="70"/>
      <c r="G1" s="71"/>
      <c r="H1" s="11" t="s">
        <v>4</v>
      </c>
    </row>
    <row r="2" spans="1:8" x14ac:dyDescent="0.2">
      <c r="A2" s="75" t="s">
        <v>0</v>
      </c>
      <c r="B2" s="76"/>
      <c r="C2" s="76"/>
      <c r="D2" s="77"/>
      <c r="E2" s="78" t="s">
        <v>1</v>
      </c>
      <c r="F2" s="79"/>
      <c r="G2" s="79"/>
      <c r="H2" s="80"/>
    </row>
    <row r="3" spans="1:8" ht="63.75" x14ac:dyDescent="0.2">
      <c r="A3" s="6" t="s">
        <v>2</v>
      </c>
      <c r="B3" s="2" t="s">
        <v>12</v>
      </c>
      <c r="C3" s="2" t="s">
        <v>11</v>
      </c>
      <c r="D3" s="7" t="s">
        <v>41</v>
      </c>
      <c r="E3" s="6" t="s">
        <v>13</v>
      </c>
      <c r="F3" s="2" t="s">
        <v>14</v>
      </c>
      <c r="G3" s="2" t="s">
        <v>35</v>
      </c>
      <c r="H3" s="7" t="s">
        <v>36</v>
      </c>
    </row>
    <row r="4" spans="1:8" ht="114.75" x14ac:dyDescent="0.2">
      <c r="A4" s="8">
        <v>1</v>
      </c>
      <c r="B4" s="34" t="str">
        <f>+'Annex A.1 Technical Bid'!B4</f>
        <v>Electric piano
ელექტრო პიანინო</v>
      </c>
      <c r="C4" s="16" t="str">
        <f>+'Annex A.1 Technical Bid'!C4</f>
        <v>Keyboard 88 keys, weighted scaled hammer action;Polyphony (max) 192 pedals / 88 full size Keyboard key : Hammer action keyboard with 5 sensitivity levels  პოლიფონია  192 ნოტი; პედალი 3; დინამიკი : 2 x 8 W;აუდიო შემავალი არხი : 1 x 1/8";აუდიო გამომავალი არხი : 2 x 1/8", 2 x 1/4"</v>
      </c>
      <c r="D4" s="26">
        <f>+'Annex A.1 Technical Bid'!D4</f>
        <v>0</v>
      </c>
      <c r="E4" s="15"/>
      <c r="F4" s="35" t="s">
        <v>38</v>
      </c>
      <c r="G4" s="17"/>
      <c r="H4" s="36" t="s">
        <v>38</v>
      </c>
    </row>
    <row r="5" spans="1:8" ht="38.25" x14ac:dyDescent="0.2">
      <c r="A5" s="8">
        <v>2</v>
      </c>
      <c r="B5" s="34" t="str">
        <f>+'Annex A.1 Technical Bid'!B5</f>
        <v>Wireless microphone
უსადენო მიკროფონი</v>
      </c>
      <c r="C5" s="16" t="str">
        <f>+'Annex A.1 Technical Bid'!C5</f>
        <v>2 Wireless Dynamic Microphone with Receiver (Set)/2 უსადენო დინამიური მიკროფონი მიმღებით (კომპლექტი).</v>
      </c>
      <c r="D5" s="26">
        <f>+'Annex A.1 Technical Bid'!D5</f>
        <v>0</v>
      </c>
      <c r="E5" s="15"/>
      <c r="F5" s="35" t="s">
        <v>38</v>
      </c>
      <c r="G5" s="17"/>
      <c r="H5" s="36" t="s">
        <v>38</v>
      </c>
    </row>
    <row r="6" spans="1:8" ht="114.75" x14ac:dyDescent="0.2">
      <c r="A6" s="8">
        <v>3</v>
      </c>
      <c r="B6" s="34" t="str">
        <f>+'Annex A.1 Technical Bid'!B6</f>
        <v>Digital piano
ციფრული პიანინო</v>
      </c>
      <c r="C6" s="16" t="str">
        <f>+'Annex A.1 Technical Bid'!C6</f>
        <v>Keyboard: 88 keys,  with adjustable touch sensitive keys, Sound System: Stereo Sampling Maximum Polyphony 120 notes/60 notes (Stereo)
კლავიშების რაოდენობა: 88, პოლიფონია-120, კლავიშების ტიპი: სრული ზომა, პოლიფონია: 60 ნოტი, ჩაწერის ფუნქციით, მეტრონომით, მეხსიერებით.</v>
      </c>
      <c r="D6" s="26">
        <f>+'Annex A.1 Technical Bid'!D6</f>
        <v>0</v>
      </c>
      <c r="E6" s="15"/>
      <c r="F6" s="35" t="s">
        <v>38</v>
      </c>
      <c r="G6" s="17"/>
      <c r="H6" s="36" t="s">
        <v>38</v>
      </c>
    </row>
    <row r="7" spans="1:8" ht="48.75" customHeight="1" x14ac:dyDescent="0.2">
      <c r="A7" s="8">
        <v>4</v>
      </c>
      <c r="B7" s="34" t="str">
        <f>+'Annex A.1 Technical Bid'!B7</f>
        <v>Music Player with Karaoke function
მუსიკალური ცენტრი კარაოკე ფუნქციით</v>
      </c>
      <c r="C7" s="16" t="str">
        <f>+'Annex A.1 Technical Bid'!C7</f>
        <v xml:space="preserve">Type: Portable, CD/MP3/CD-R/RW, AM/ FM, Support 40 w, Bluetooth Audio Streaming, USB or TF card, Wireless Microphone for Karaoke
ტიპი: პორტატული, CD/MP3/CD-R/RW, AM/FM, ბლუთუზ და კარაოკე მიკროფონის მხარდაჭერა, გამომავალი სიმძლავრე არანაკლებ 40 ვტ. </v>
      </c>
      <c r="D7" s="26">
        <f>+'Annex A.1 Technical Bid'!D7</f>
        <v>0</v>
      </c>
      <c r="E7" s="15"/>
      <c r="F7" s="35" t="s">
        <v>38</v>
      </c>
      <c r="G7" s="17"/>
      <c r="H7" s="36" t="s">
        <v>38</v>
      </c>
    </row>
    <row r="8" spans="1:8" ht="63.75" x14ac:dyDescent="0.2">
      <c r="A8" s="8">
        <v>5</v>
      </c>
      <c r="B8" s="34" t="str">
        <f>+'Annex A.1 Technical Bid'!B8</f>
        <v>Microphone stand მიკროფონის სადგამი</v>
      </c>
      <c r="C8" s="16" t="str">
        <f>+'Annex A.1 Technical Bid'!C8</f>
        <v>Metal adjustable leg vertically and horizontally
მეტალის სამფეხიანი, რეგულირებადი ვერტიკალურად და ჰორიზონტალურად.</v>
      </c>
      <c r="D8" s="26">
        <f>+'Annex A.1 Technical Bid'!D8</f>
        <v>0</v>
      </c>
      <c r="E8" s="15"/>
      <c r="F8" s="35" t="s">
        <v>38</v>
      </c>
      <c r="G8" s="17"/>
      <c r="H8" s="36" t="s">
        <v>38</v>
      </c>
    </row>
    <row r="9" spans="1:8" ht="39" customHeight="1" x14ac:dyDescent="0.2">
      <c r="A9" s="83"/>
      <c r="B9" s="84"/>
      <c r="C9" s="84"/>
      <c r="D9" s="84"/>
      <c r="E9" s="84"/>
      <c r="F9" s="85"/>
      <c r="G9" s="5" t="s">
        <v>30</v>
      </c>
      <c r="H9" s="12">
        <f>SUM(H4:H8)</f>
        <v>0</v>
      </c>
    </row>
    <row r="10" spans="1:8" ht="63.75" x14ac:dyDescent="0.2">
      <c r="A10" s="83"/>
      <c r="B10" s="84"/>
      <c r="C10" s="84"/>
      <c r="D10" s="84"/>
      <c r="E10" s="84"/>
      <c r="F10" s="85"/>
      <c r="G10" s="5" t="s">
        <v>31</v>
      </c>
      <c r="H10" s="13"/>
    </row>
    <row r="11" spans="1:8" ht="18.75" customHeight="1" thickBot="1" x14ac:dyDescent="0.25">
      <c r="A11" s="83"/>
      <c r="B11" s="84"/>
      <c r="C11" s="84"/>
      <c r="D11" s="84"/>
      <c r="E11" s="84"/>
      <c r="F11" s="85"/>
      <c r="G11" s="9" t="s">
        <v>32</v>
      </c>
      <c r="H11" s="14">
        <f>H9+H10</f>
        <v>0</v>
      </c>
    </row>
    <row r="12" spans="1:8" ht="15" customHeight="1" x14ac:dyDescent="0.2">
      <c r="A12" s="78" t="s">
        <v>0</v>
      </c>
      <c r="B12" s="79"/>
      <c r="C12" s="79"/>
      <c r="D12" s="79"/>
      <c r="E12" s="78" t="s">
        <v>29</v>
      </c>
      <c r="F12" s="79"/>
      <c r="G12" s="79"/>
      <c r="H12" s="80"/>
    </row>
    <row r="13" spans="1:8" ht="75" customHeight="1" x14ac:dyDescent="0.2">
      <c r="A13" s="81" t="s">
        <v>25</v>
      </c>
      <c r="B13" s="82"/>
      <c r="C13" s="72" t="s">
        <v>34</v>
      </c>
      <c r="D13" s="73"/>
      <c r="E13" s="10" t="s">
        <v>15</v>
      </c>
      <c r="F13" s="72">
        <f>+'Annex A.1 Technical Bid'!F10</f>
        <v>0</v>
      </c>
      <c r="G13" s="73"/>
      <c r="H13" s="74"/>
    </row>
    <row r="14" spans="1:8" ht="55.5" customHeight="1" x14ac:dyDescent="0.2">
      <c r="A14" s="81" t="s">
        <v>26</v>
      </c>
      <c r="B14" s="82"/>
      <c r="C14" s="72" t="str">
        <f>+'Annex A.1 Technical Bid'!C11</f>
        <v>Zugdidi, Senaki, Poti, Tskaltubo, Qareli/ზუგდიდი, სენაკი, ფოთი, წყალტუბო, ქარელი</v>
      </c>
      <c r="D14" s="73"/>
      <c r="E14" s="10" t="s">
        <v>16</v>
      </c>
      <c r="F14" s="72">
        <f>+'Annex A.1 Technical Bid'!F11</f>
        <v>0</v>
      </c>
      <c r="G14" s="73"/>
      <c r="H14" s="74"/>
    </row>
    <row r="15" spans="1:8" ht="45" customHeight="1" x14ac:dyDescent="0.2">
      <c r="A15" s="81" t="s">
        <v>27</v>
      </c>
      <c r="B15" s="82"/>
      <c r="C15" s="72" t="str">
        <f>+'Annex A.1 Technical Bid'!C12</f>
        <v>6 months/6 თვე</v>
      </c>
      <c r="D15" s="73"/>
      <c r="E15" s="10" t="s">
        <v>17</v>
      </c>
      <c r="F15" s="72">
        <f>+'Annex A.1 Technical Bid'!F12</f>
        <v>0</v>
      </c>
      <c r="G15" s="73"/>
      <c r="H15" s="74"/>
    </row>
    <row r="16" spans="1:8" ht="77.25" customHeight="1" thickBot="1" x14ac:dyDescent="0.25">
      <c r="A16" s="86" t="s">
        <v>28</v>
      </c>
      <c r="B16" s="87"/>
      <c r="C16" s="88" t="s">
        <v>37</v>
      </c>
      <c r="D16" s="89"/>
      <c r="E16" s="10" t="s">
        <v>18</v>
      </c>
      <c r="F16" s="72"/>
      <c r="G16" s="73"/>
      <c r="H16" s="74"/>
    </row>
    <row r="17" spans="1:8" ht="41.25" customHeight="1" x14ac:dyDescent="0.2">
      <c r="A17" s="90" t="s">
        <v>54</v>
      </c>
      <c r="B17" s="91"/>
      <c r="C17" s="91"/>
      <c r="D17" s="92"/>
      <c r="E17" s="27" t="s">
        <v>19</v>
      </c>
      <c r="F17" s="72"/>
      <c r="G17" s="73"/>
      <c r="H17" s="74"/>
    </row>
    <row r="18" spans="1:8" ht="63.75" x14ac:dyDescent="0.2">
      <c r="A18" s="93"/>
      <c r="B18" s="94"/>
      <c r="C18" s="94"/>
      <c r="D18" s="95"/>
      <c r="E18" s="27" t="s">
        <v>20</v>
      </c>
      <c r="F18" s="72"/>
      <c r="G18" s="73"/>
      <c r="H18" s="74"/>
    </row>
    <row r="19" spans="1:8" ht="18" customHeight="1" x14ac:dyDescent="0.2">
      <c r="A19" s="93"/>
      <c r="B19" s="94"/>
      <c r="C19" s="94"/>
      <c r="D19" s="95"/>
      <c r="E19" s="27" t="s">
        <v>21</v>
      </c>
      <c r="F19" s="72"/>
      <c r="G19" s="73"/>
      <c r="H19" s="74"/>
    </row>
    <row r="20" spans="1:8" ht="22.5" customHeight="1" x14ac:dyDescent="0.2">
      <c r="A20" s="93"/>
      <c r="B20" s="94"/>
      <c r="C20" s="94"/>
      <c r="D20" s="95"/>
      <c r="E20" s="27" t="s">
        <v>22</v>
      </c>
      <c r="F20" s="72"/>
      <c r="G20" s="73"/>
      <c r="H20" s="74"/>
    </row>
    <row r="21" spans="1:8" ht="27" customHeight="1" x14ac:dyDescent="0.2">
      <c r="A21" s="93"/>
      <c r="B21" s="94"/>
      <c r="C21" s="94"/>
      <c r="D21" s="95"/>
      <c r="E21" s="27" t="s">
        <v>23</v>
      </c>
      <c r="F21" s="72"/>
      <c r="G21" s="73"/>
      <c r="H21" s="74"/>
    </row>
    <row r="22" spans="1:8" ht="24.75" customHeight="1" thickBot="1" x14ac:dyDescent="0.25">
      <c r="A22" s="96"/>
      <c r="B22" s="97"/>
      <c r="C22" s="97"/>
      <c r="D22" s="98"/>
      <c r="E22" s="28" t="s">
        <v>24</v>
      </c>
      <c r="F22" s="88"/>
      <c r="G22" s="89"/>
      <c r="H22" s="99"/>
    </row>
  </sheetData>
  <protectedRanges>
    <protectedRange sqref="H10 F18:H22 F16:H16 C16:D16 A17:D22 C1:G1 G4:G8" name="Område1"/>
    <protectedRange sqref="B4:B8" name="Område1_2_8"/>
  </protectedRanges>
  <mergeCells count="25">
    <mergeCell ref="C14:D14"/>
    <mergeCell ref="A15:B15"/>
    <mergeCell ref="C15:D15"/>
    <mergeCell ref="A17:D22"/>
    <mergeCell ref="F18:H18"/>
    <mergeCell ref="F19:H19"/>
    <mergeCell ref="F21:H21"/>
    <mergeCell ref="F22:H22"/>
    <mergeCell ref="F17:H17"/>
    <mergeCell ref="C1:G1"/>
    <mergeCell ref="F20:H20"/>
    <mergeCell ref="A2:D2"/>
    <mergeCell ref="E2:H2"/>
    <mergeCell ref="A13:B13"/>
    <mergeCell ref="A9:F11"/>
    <mergeCell ref="A16:B16"/>
    <mergeCell ref="C16:D16"/>
    <mergeCell ref="E12:H12"/>
    <mergeCell ref="A12:D12"/>
    <mergeCell ref="F14:H14"/>
    <mergeCell ref="F15:H15"/>
    <mergeCell ref="F16:H16"/>
    <mergeCell ref="C13:D13"/>
    <mergeCell ref="F13:H13"/>
    <mergeCell ref="A14:B14"/>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user</cp:lastModifiedBy>
  <cp:lastPrinted>2017-12-22T10:30:02Z</cp:lastPrinted>
  <dcterms:created xsi:type="dcterms:W3CDTF">2017-05-23T13:13:55Z</dcterms:created>
  <dcterms:modified xsi:type="dcterms:W3CDTF">2021-06-16T09:13:57Z</dcterms:modified>
  <cp:category/>
</cp:coreProperties>
</file>